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На сайт 01 03 - 01 08\01 06\"/>
    </mc:Choice>
  </mc:AlternateContent>
  <xr:revisionPtr revIDLastSave="0" documentId="13_ncr:1_{E5D1DBE7-7C25-4EFC-9721-0035D48A061C}" xr6:coauthVersionLast="47" xr6:coauthVersionMax="47" xr10:uidLastSave="{00000000-0000-0000-0000-000000000000}"/>
  <bookViews>
    <workbookView xWindow="3375" yWindow="3375" windowWidth="21600" windowHeight="11385" activeTab="1" xr2:uid="{00000000-000D-0000-FFFF-FFFF00000000}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B14" i="17"/>
  <c r="C14" i="17"/>
  <c r="D14" i="17"/>
  <c r="E14" i="17"/>
  <c r="G14" i="17"/>
  <c r="H14" i="17"/>
  <c r="I14" i="17"/>
  <c r="F14" i="17"/>
  <c r="J12" i="17"/>
  <c r="J6" i="17" l="1"/>
  <c r="J7" i="17"/>
  <c r="J8" i="17"/>
  <c r="J9" i="17"/>
  <c r="J14" i="17" s="1"/>
  <c r="J10" i="17"/>
  <c r="J11" i="17"/>
  <c r="J13" i="17"/>
  <c r="J5" i="17"/>
  <c r="C8" i="2" l="1"/>
  <c r="E13" i="2" l="1"/>
  <c r="E12" i="2"/>
  <c r="E11" i="2"/>
  <c r="E10" i="2"/>
  <c r="E9" i="2"/>
  <c r="E8" i="2"/>
  <c r="D14" i="2"/>
  <c r="E14" i="2" l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<sst xmlns="http://schemas.openxmlformats.org/spreadsheetml/2006/main" count="61" uniqueCount="49">
  <si>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</si>
  <si>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</si>
  <si>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</si>
  <si>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</si>
  <si>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</si>
  <si>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</si>
  <si>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</si>
  <si>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</si>
  <si>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</si>
  <si>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</si>
  <si>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</si>
  <si>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</si>
  <si>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</si>
  <si>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</si>
  <si>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</si>
  <si>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</si>
  <si>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</si>
  <si>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</si>
  <si>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</si>
  <si>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</si>
  <si>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</si>
  <si>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</si>
  <si>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</si>
  <si>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</si>
  <si>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</si>
  <si>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</si>
  <si>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</si>
  <si>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</si>
  <si>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</si>
  <si>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</si>
  <si>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</si>
  <si>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</si>
  <si>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</si>
  <si>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</si>
  <si>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</si>
  <si>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</si>
  <si>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</si>
  <si>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</si>
  <si>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</si>
  <si>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</si>
  <si>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</si>
  <si>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</si>
  <si>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</si>
  <si>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</si>
  <si>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</si>
  <si>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</si>
  <si>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Период (по состоянию на 01.06.2023)</t>
  </si>
  <si>
    <t>Информация о временно свободных средствах в лизинговых компаниях в разрезе программ Фонда по состоянию на 01.06.2023 г.</t>
  </si>
  <si>
    <t>АО Нурбанк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</si>
</sst>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0" fontId="12" fillId="0" borderId="0" xfId="0" applyFont="1"/>
    <xf numFmtId="166" fontId="13" fillId="0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3F42-12FD-4D84-899C-D0218EC032A9}">
  <dimension ref="A1:J14"/>
  <sheetViews>
    <sheetView zoomScale="50" zoomScaleNormal="50" workbookViewId="0">
      <selection activeCell="G26" sqref="G26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1.28515625" bestFit="1" customWidth="1"/>
  </cols>
  <sheetData>
    <row r="1" spans="1:10" x14ac:dyDescent="0.25">
      <c r="A1" t="s">
        <v>44</v>
      </c>
    </row>
    <row r="2" spans="1:10" x14ac:dyDescent="0.25">
      <c r="A2" s="39" t="s">
        <v>46</v>
      </c>
    </row>
    <row r="3" spans="1:10" ht="30" x14ac:dyDescent="0.25">
      <c r="A3" s="39"/>
      <c r="B3" s="40" t="s">
        <v>26</v>
      </c>
      <c r="C3" s="40"/>
      <c r="D3" s="40"/>
      <c r="E3" s="39" t="s">
        <v>2</v>
      </c>
      <c r="F3" s="40" t="s">
        <v>28</v>
      </c>
      <c r="G3" s="40"/>
      <c r="H3" s="40"/>
      <c r="I3" s="39" t="s">
        <v>27</v>
      </c>
      <c r="J3" s="40" t="s">
        <v>6</v>
      </c>
    </row>
    <row r="4" spans="1:10" ht="75" x14ac:dyDescent="0.25">
      <c r="A4" s="39" t="s">
        <v>1</v>
      </c>
      <c r="B4" s="39" t="s">
        <v>29</v>
      </c>
      <c r="C4" s="39" t="s">
        <v>30</v>
      </c>
      <c r="D4" s="39" t="s">
        <v>9</v>
      </c>
      <c r="E4" s="39" t="s">
        <v>5</v>
      </c>
      <c r="F4" s="39" t="s">
        <v>31</v>
      </c>
      <c r="G4" s="39" t="s">
        <v>32</v>
      </c>
      <c r="H4" s="39" t="s">
        <v>33</v>
      </c>
      <c r="I4" s="39" t="s">
        <v>34</v>
      </c>
      <c r="J4" s="40"/>
    </row>
    <row r="5" spans="1:10" x14ac:dyDescent="0.25">
      <c r="A5" s="36" t="s">
        <v>35</v>
      </c>
      <c r="B5" s="37">
        <v>865048835.95000005</v>
      </c>
      <c r="C5" s="37"/>
      <c r="D5" s="37"/>
      <c r="E5" s="37">
        <v>189955324.37</v>
      </c>
      <c r="F5" s="37">
        <v>687991939.44000006</v>
      </c>
      <c r="G5" s="37">
        <v>1026313481.2</v>
      </c>
      <c r="H5" s="37">
        <v>440162542.70999998</v>
      </c>
      <c r="I5" s="37">
        <v>204677994.63</v>
      </c>
      <c r="J5" s="38">
        <f>B5+C5+D5+E5+F5+G5+H5+I5</f>
        <v>3414150118.3000002</v>
      </c>
    </row>
    <row r="6" spans="1:10" x14ac:dyDescent="0.25">
      <c r="A6" s="36" t="s">
        <v>36</v>
      </c>
      <c r="B6" s="37">
        <v>150411426.97</v>
      </c>
      <c r="C6" s="37"/>
      <c r="D6" s="37"/>
      <c r="E6" s="37">
        <v>58547311.799999997</v>
      </c>
      <c r="F6" s="37">
        <v>152939777.81</v>
      </c>
      <c r="G6" s="37">
        <v>441407151.75</v>
      </c>
      <c r="H6" s="37">
        <v>238146871.94</v>
      </c>
      <c r="I6" s="37"/>
      <c r="J6" s="38">
        <f t="shared" ref="J6:J13" si="0">B6+C6+D6+E6+F6+G6+H6+I6</f>
        <v>1041452540.27</v>
      </c>
    </row>
    <row r="7" spans="1:10" ht="30" x14ac:dyDescent="0.25">
      <c r="A7" s="36" t="s">
        <v>37</v>
      </c>
      <c r="B7" s="37"/>
      <c r="C7" s="37"/>
      <c r="D7" s="37"/>
      <c r="E7" s="37"/>
      <c r="F7" s="37">
        <v>1867047148.2</v>
      </c>
      <c r="G7" s="37">
        <v>664748711.13</v>
      </c>
      <c r="H7" s="37">
        <v>308392010.27999997</v>
      </c>
      <c r="I7" s="37">
        <v>20159563.719999999</v>
      </c>
      <c r="J7" s="38">
        <f t="shared" si="0"/>
        <v>2860347433.3299994</v>
      </c>
    </row>
    <row r="8" spans="1:10" x14ac:dyDescent="0.25">
      <c r="A8" s="36" t="s">
        <v>38</v>
      </c>
      <c r="B8" s="37"/>
      <c r="C8" s="37"/>
      <c r="D8" s="37"/>
      <c r="E8" s="37">
        <v>811356258.61000001</v>
      </c>
      <c r="F8" s="37">
        <v>772995098.73000002</v>
      </c>
      <c r="G8" s="37">
        <v>591361174.45000005</v>
      </c>
      <c r="H8" s="37">
        <v>71392947.359999999</v>
      </c>
      <c r="I8" s="37">
        <v>1354007570.04</v>
      </c>
      <c r="J8" s="38">
        <f t="shared" si="0"/>
        <v>3601113049.1900001</v>
      </c>
    </row>
    <row r="9" spans="1:10" x14ac:dyDescent="0.25">
      <c r="A9" s="36" t="s">
        <v>39</v>
      </c>
      <c r="B9" s="37">
        <v>1555877240.78</v>
      </c>
      <c r="C9" s="37"/>
      <c r="D9" s="37"/>
      <c r="E9" s="37"/>
      <c r="F9" s="37">
        <v>241362643.09999999</v>
      </c>
      <c r="G9" s="37">
        <v>537330385.78999996</v>
      </c>
      <c r="H9" s="37">
        <v>134536626.41999999</v>
      </c>
      <c r="I9" s="37">
        <v>2361077652.46</v>
      </c>
      <c r="J9" s="38">
        <f t="shared" si="0"/>
        <v>4830184548.5500002</v>
      </c>
    </row>
    <row r="10" spans="1:10" x14ac:dyDescent="0.25">
      <c r="A10" s="36" t="s">
        <v>40</v>
      </c>
      <c r="B10" s="37"/>
      <c r="C10" s="37"/>
      <c r="D10" s="37"/>
      <c r="E10" s="37">
        <v>703516966</v>
      </c>
      <c r="F10" s="37">
        <v>1186357252.6400001</v>
      </c>
      <c r="G10" s="37">
        <v>1060132570.8</v>
      </c>
      <c r="H10" s="37">
        <v>1469140369.8099999</v>
      </c>
      <c r="I10" s="37">
        <v>1158449404</v>
      </c>
      <c r="J10" s="38">
        <f t="shared" si="0"/>
        <v>5577596563.25</v>
      </c>
    </row>
    <row r="11" spans="1:10" x14ac:dyDescent="0.25">
      <c r="A11" s="36" t="s">
        <v>41</v>
      </c>
      <c r="B11" s="37"/>
      <c r="C11" s="37"/>
      <c r="D11" s="37">
        <v>1381449202</v>
      </c>
      <c r="E11" s="37"/>
      <c r="F11" s="37"/>
      <c r="G11" s="37"/>
      <c r="H11" s="37"/>
      <c r="I11" s="37"/>
      <c r="J11" s="38">
        <f t="shared" si="0"/>
        <v>1381449202</v>
      </c>
    </row>
    <row r="12" spans="1:10" x14ac:dyDescent="0.25">
      <c r="A12" s="36" t="s">
        <v>48</v>
      </c>
      <c r="B12" s="37"/>
      <c r="C12" s="37"/>
      <c r="D12" s="37"/>
      <c r="E12" s="37">
        <v>-11657005.49</v>
      </c>
      <c r="F12" s="37">
        <v>166022112.96000001</v>
      </c>
      <c r="G12" s="37">
        <v>150671678.27000001</v>
      </c>
      <c r="H12" s="37">
        <v>291556431.55000001</v>
      </c>
      <c r="I12" s="37">
        <v>8432336.5999999996</v>
      </c>
      <c r="J12" s="38">
        <f t="shared" si="0"/>
        <v>605025553.88999999</v>
      </c>
    </row>
    <row r="13" spans="1:10" ht="30" x14ac:dyDescent="0.25">
      <c r="A13" s="36" t="s">
        <v>42</v>
      </c>
      <c r="B13" s="37">
        <v>2578726459.8400002</v>
      </c>
      <c r="C13" s="37"/>
      <c r="D13" s="37"/>
      <c r="E13" s="37"/>
      <c r="F13" s="37"/>
      <c r="G13" s="37"/>
      <c r="H13" s="37"/>
      <c r="I13" s="37"/>
      <c r="J13" s="38">
        <f t="shared" si="0"/>
        <v>2578726459.8400002</v>
      </c>
    </row>
    <row r="14" spans="1:10" x14ac:dyDescent="0.25">
      <c r="A14" s="41" t="s">
        <v>6</v>
      </c>
      <c r="B14" s="42">
        <f t="shared" ref="B14:E14" si="1">B5+B6+B7+B8+B9+B10+B11+B12+B13</f>
        <v>5150063963.54</v>
      </c>
      <c r="C14" s="42">
        <f t="shared" si="1"/>
        <v>0</v>
      </c>
      <c r="D14" s="42">
        <f t="shared" si="1"/>
        <v>1381449202</v>
      </c>
      <c r="E14" s="42">
        <f t="shared" si="1"/>
        <v>1751718855.29</v>
      </c>
      <c r="F14" s="42">
        <f>F5+F6+F7+F8+F9+F10+F11+F12+F13</f>
        <v>5074715972.8800001</v>
      </c>
      <c r="G14" s="42">
        <f t="shared" ref="G14:I14" si="2">G5+G6+G7+G8+G9+G10+G11+G12+G13</f>
        <v>4471965153.3900003</v>
      </c>
      <c r="H14" s="42">
        <f t="shared" si="2"/>
        <v>2953327800.0700002</v>
      </c>
      <c r="I14" s="42">
        <f t="shared" si="2"/>
        <v>5106804521.4500008</v>
      </c>
      <c r="J14" s="42">
        <f>J5+J6+J7+J8+J9+J10+J11+J12+J13</f>
        <v>25890045468.619999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21"/>
  <sheetViews>
    <sheetView tabSelected="1" zoomScale="85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3" sqref="I13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9" t="s">
        <v>47</v>
      </c>
      <c r="B1" s="49"/>
      <c r="C1" s="49"/>
      <c r="D1" s="49"/>
      <c r="E1" s="49"/>
    </row>
    <row r="3" spans="1:5" ht="30" customHeight="1" x14ac:dyDescent="0.25">
      <c r="A3" s="46" t="s">
        <v>0</v>
      </c>
      <c r="B3" s="46" t="s">
        <v>1</v>
      </c>
      <c r="C3" s="50" t="s">
        <v>8</v>
      </c>
      <c r="D3" s="51"/>
      <c r="E3" s="46" t="s">
        <v>3</v>
      </c>
    </row>
    <row r="4" spans="1:5" ht="15" customHeight="1" x14ac:dyDescent="0.25">
      <c r="A4" s="47"/>
      <c r="B4" s="47"/>
      <c r="C4" s="46" t="s">
        <v>4</v>
      </c>
      <c r="D4" s="46" t="s">
        <v>9</v>
      </c>
      <c r="E4" s="47"/>
    </row>
    <row r="5" spans="1:5" ht="56.25" customHeight="1" x14ac:dyDescent="0.25">
      <c r="A5" s="48"/>
      <c r="B5" s="48"/>
      <c r="C5" s="48"/>
      <c r="D5" s="48"/>
      <c r="E5" s="48"/>
    </row>
    <row r="6" spans="1:5" s="3" customFormat="1" x14ac:dyDescent="0.25">
      <c r="A6" s="10">
        <v>1</v>
      </c>
      <c r="B6" s="13" t="s">
        <v>10</v>
      </c>
      <c r="C6" s="11"/>
      <c r="D6" s="35">
        <v>445554858</v>
      </c>
      <c r="E6" s="32">
        <f t="shared" ref="E6" si="0">SUM(C6:D6)</f>
        <v>445554858</v>
      </c>
    </row>
    <row r="7" spans="1:5" s="3" customFormat="1" x14ac:dyDescent="0.25">
      <c r="A7" s="14">
        <v>2</v>
      </c>
      <c r="B7" s="15" t="s">
        <v>11</v>
      </c>
      <c r="C7" s="18">
        <v>-1202895068.5799999</v>
      </c>
      <c r="D7" s="16"/>
      <c r="E7" s="17">
        <f>SUM(C7:D7)</f>
        <v>-1202895068.5799999</v>
      </c>
    </row>
    <row r="8" spans="1:5" s="3" customFormat="1" x14ac:dyDescent="0.25">
      <c r="A8" s="14">
        <v>3</v>
      </c>
      <c r="B8" s="15" t="s">
        <v>43</v>
      </c>
      <c r="C8" s="44">
        <f>-5548724.44+27636280.07</f>
        <v>22087555.629999999</v>
      </c>
      <c r="D8" s="16"/>
      <c r="E8" s="17">
        <f>SUM(C8:D8)</f>
        <v>22087555.629999999</v>
      </c>
    </row>
    <row r="9" spans="1:5" s="3" customFormat="1" x14ac:dyDescent="0.25">
      <c r="A9" s="14">
        <v>4</v>
      </c>
      <c r="B9" s="31" t="s">
        <v>12</v>
      </c>
      <c r="C9" s="18">
        <v>37584087.75</v>
      </c>
      <c r="D9" s="16"/>
      <c r="E9" s="17">
        <f>SUM(C9:D9)</f>
        <v>37584087.75</v>
      </c>
    </row>
    <row r="10" spans="1:5" s="3" customFormat="1" x14ac:dyDescent="0.25">
      <c r="A10" s="14">
        <v>5</v>
      </c>
      <c r="B10" s="15" t="s">
        <v>13</v>
      </c>
      <c r="C10" s="18">
        <v>0</v>
      </c>
      <c r="D10" s="16"/>
      <c r="E10" s="17">
        <f>SUM(C10:D10)</f>
        <v>0</v>
      </c>
    </row>
    <row r="11" spans="1:5" s="3" customFormat="1" x14ac:dyDescent="0.25">
      <c r="A11" s="14">
        <v>6</v>
      </c>
      <c r="B11" s="15" t="s">
        <v>14</v>
      </c>
      <c r="C11" s="18">
        <v>-515301722</v>
      </c>
      <c r="D11" s="16"/>
      <c r="E11" s="17">
        <f>SUM(C11:D11)</f>
        <v>-515301722</v>
      </c>
    </row>
    <row r="12" spans="1:5" s="3" customFormat="1" x14ac:dyDescent="0.25">
      <c r="A12" s="14">
        <v>7</v>
      </c>
      <c r="B12" s="15" t="s">
        <v>25</v>
      </c>
      <c r="C12" s="18">
        <v>-32833322.550000001</v>
      </c>
      <c r="D12" s="16"/>
      <c r="E12" s="17">
        <f t="shared" ref="E12:E14" si="1">SUM(C12:D12)</f>
        <v>-32833322.550000001</v>
      </c>
    </row>
    <row r="13" spans="1:5" s="3" customFormat="1" x14ac:dyDescent="0.25">
      <c r="A13" s="14">
        <v>8</v>
      </c>
      <c r="B13" s="15" t="s">
        <v>45</v>
      </c>
      <c r="C13" s="18">
        <v>6988038</v>
      </c>
      <c r="D13" s="16"/>
      <c r="E13" s="17">
        <f t="shared" ref="E13" si="2">SUM(C13:D13)</f>
        <v>6988038</v>
      </c>
    </row>
    <row r="14" spans="1:5" s="6" customFormat="1" x14ac:dyDescent="0.25">
      <c r="A14" s="10"/>
      <c r="B14" s="12" t="s">
        <v>6</v>
      </c>
      <c r="C14" s="33">
        <f>SUM(C6:C13)</f>
        <v>-1684370431.7499998</v>
      </c>
      <c r="D14" s="33">
        <f>SUM(D6:D6)</f>
        <v>445554858</v>
      </c>
      <c r="E14" s="32">
        <f t="shared" si="1"/>
        <v>-1238815573.7499998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  <row r="20" spans="1:11" x14ac:dyDescent="0.25">
      <c r="D20" s="43"/>
    </row>
    <row r="21" spans="1:11" x14ac:dyDescent="0.25">
      <c r="D21" s="43"/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E25" sqref="E25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49" t="s">
        <v>47</v>
      </c>
      <c r="B1" s="49"/>
      <c r="C1" s="49"/>
      <c r="D1" s="49"/>
      <c r="E1" s="49"/>
    </row>
    <row r="2" spans="1:5" ht="38.25" customHeight="1" x14ac:dyDescent="0.25">
      <c r="A2" s="52" t="s">
        <v>0</v>
      </c>
      <c r="B2" s="52" t="s">
        <v>1</v>
      </c>
      <c r="C2" s="19" t="s">
        <v>15</v>
      </c>
      <c r="D2" s="19" t="s">
        <v>2</v>
      </c>
      <c r="E2" s="52" t="s">
        <v>3</v>
      </c>
    </row>
    <row r="3" spans="1:5" x14ac:dyDescent="0.25">
      <c r="A3" s="52"/>
      <c r="B3" s="52"/>
      <c r="C3" s="53" t="s">
        <v>16</v>
      </c>
      <c r="D3" s="53" t="s">
        <v>5</v>
      </c>
      <c r="E3" s="52"/>
    </row>
    <row r="4" spans="1:5" x14ac:dyDescent="0.25">
      <c r="A4" s="52"/>
      <c r="B4" s="52"/>
      <c r="C4" s="54"/>
      <c r="D4" s="54"/>
      <c r="E4" s="52"/>
    </row>
    <row r="5" spans="1:5" ht="15.75" x14ac:dyDescent="0.25">
      <c r="A5" s="20">
        <v>1</v>
      </c>
      <c r="B5" s="21" t="s">
        <v>17</v>
      </c>
      <c r="C5" s="22">
        <v>-752187957.63999999</v>
      </c>
      <c r="D5" s="22">
        <v>672735</v>
      </c>
      <c r="E5" s="26">
        <f t="shared" ref="E5:E11" si="0">SUM(C5:D5)</f>
        <v>-751515222.63999999</v>
      </c>
    </row>
    <row r="6" spans="1:5" ht="15.75" x14ac:dyDescent="0.25">
      <c r="A6" s="20">
        <v>2</v>
      </c>
      <c r="B6" s="23" t="s">
        <v>18</v>
      </c>
      <c r="C6" s="22">
        <v>445490152.60000002</v>
      </c>
      <c r="D6" s="22"/>
      <c r="E6" s="26">
        <f t="shared" si="0"/>
        <v>445490152.60000002</v>
      </c>
    </row>
    <row r="7" spans="1:5" ht="15.75" x14ac:dyDescent="0.25">
      <c r="A7" s="20">
        <v>3</v>
      </c>
      <c r="B7" s="24" t="s">
        <v>19</v>
      </c>
      <c r="C7" s="22">
        <v>-18570210</v>
      </c>
      <c r="D7" s="22"/>
      <c r="E7" s="26">
        <f t="shared" si="0"/>
        <v>-18570210</v>
      </c>
    </row>
    <row r="8" spans="1:5" ht="15.75" x14ac:dyDescent="0.25">
      <c r="A8" s="20">
        <v>4</v>
      </c>
      <c r="B8" s="24" t="s">
        <v>20</v>
      </c>
      <c r="C8" s="22">
        <v>-7743994</v>
      </c>
      <c r="D8" s="22">
        <v>43835470</v>
      </c>
      <c r="E8" s="26">
        <f t="shared" si="0"/>
        <v>36091476</v>
      </c>
    </row>
    <row r="9" spans="1:5" ht="15.75" x14ac:dyDescent="0.25">
      <c r="A9" s="20">
        <v>5</v>
      </c>
      <c r="B9" s="24" t="s">
        <v>21</v>
      </c>
      <c r="C9" s="22"/>
      <c r="D9" s="22">
        <v>2766497</v>
      </c>
      <c r="E9" s="26">
        <f t="shared" si="0"/>
        <v>2766497</v>
      </c>
    </row>
    <row r="10" spans="1:5" ht="15.75" x14ac:dyDescent="0.25">
      <c r="A10" s="20">
        <v>6</v>
      </c>
      <c r="B10" s="23" t="s">
        <v>22</v>
      </c>
      <c r="C10" s="22">
        <v>3312912.2</v>
      </c>
      <c r="D10" s="22"/>
      <c r="E10" s="26">
        <f t="shared" si="0"/>
        <v>3312912.2</v>
      </c>
    </row>
    <row r="11" spans="1:5" ht="15.75" x14ac:dyDescent="0.25">
      <c r="A11" s="20">
        <v>7</v>
      </c>
      <c r="B11" s="24" t="s">
        <v>23</v>
      </c>
      <c r="C11" s="22">
        <v>66752857.159999996</v>
      </c>
      <c r="D11" s="22"/>
      <c r="E11" s="26">
        <f t="shared" si="0"/>
        <v>66752857.159999996</v>
      </c>
    </row>
    <row r="12" spans="1:5" ht="15.75" x14ac:dyDescent="0.25">
      <c r="A12" s="20">
        <v>8</v>
      </c>
      <c r="B12" s="24" t="s">
        <v>24</v>
      </c>
      <c r="C12" s="22">
        <v>18441155.710000001</v>
      </c>
      <c r="D12" s="22"/>
      <c r="E12" s="26">
        <f>SUM(C12:D12)</f>
        <v>18441155.710000001</v>
      </c>
    </row>
    <row r="13" spans="1:5" ht="15.75" x14ac:dyDescent="0.25">
      <c r="A13" s="20"/>
      <c r="B13" s="25" t="s">
        <v>6</v>
      </c>
      <c r="C13" s="26">
        <f>SUM(C5:C12)</f>
        <v>-244505083.96999997</v>
      </c>
      <c r="D13" s="26">
        <f>SUM(D5:D12)</f>
        <v>47274702</v>
      </c>
      <c r="E13" s="26">
        <f>SUM(E5:E12)</f>
        <v>-197230381.96999997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  <row r="19" spans="3:3" x14ac:dyDescent="0.25">
      <c r="C19" s="45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2023-09-21T14:18:57Z</dcterms:modified>
</cp:coreProperties>
</file>